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<sst xmlns="http://schemas.openxmlformats.org/spreadsheetml/2006/main" count="268" uniqueCount="157">
  <si>
    <t>VAS "Latvijas Valsts ceļi" programmas projekts 2.1.3. "Vietējo autoceļu segumu atjaunošana un segu pārbūve (t. sk. grants segumu atjaunošana un virsmas apstrāde)"</t>
  </si>
  <si>
    <t>Reģions</t>
  </si>
  <si>
    <t>N.p.k.</t>
  </si>
  <si>
    <t xml:space="preserve">Autoceļa indekss </t>
  </si>
  <si>
    <t>Autoceļa nosaukums</t>
  </si>
  <si>
    <t>Autoceļa posms, km</t>
  </si>
  <si>
    <t>Darbu veids</t>
  </si>
  <si>
    <t>Kopējās plānotās izmaksas, tukst.EUR</t>
  </si>
  <si>
    <t xml:space="preserve"> tūkst. EUR</t>
  </si>
  <si>
    <t>no</t>
  </si>
  <si>
    <t xml:space="preserve">līdz </t>
  </si>
  <si>
    <t>kopā</t>
  </si>
  <si>
    <t>VA</t>
  </si>
  <si>
    <t>Grants 6cm</t>
  </si>
  <si>
    <t>Kurzeme</t>
  </si>
  <si>
    <t>V1402</t>
  </si>
  <si>
    <t>Stende-Sabile-Pūces</t>
  </si>
  <si>
    <t>PL+VA</t>
  </si>
  <si>
    <t>V1294</t>
  </si>
  <si>
    <t>Kurmāle-Ieras</t>
  </si>
  <si>
    <t>V1325</t>
  </si>
  <si>
    <t>Usma - Amjūdze</t>
  </si>
  <si>
    <t>V1334</t>
  </si>
  <si>
    <t>Usmas stacija - Usmas skola</t>
  </si>
  <si>
    <t>V1286</t>
  </si>
  <si>
    <t>Graudupe-Ozoli</t>
  </si>
  <si>
    <t>V1197</t>
  </si>
  <si>
    <t xml:space="preserve">Aizpute – Ilmāja </t>
  </si>
  <si>
    <t>V1168</t>
  </si>
  <si>
    <t xml:space="preserve">Nīgrande-Atvases-Vaiņode </t>
  </si>
  <si>
    <t>V1106</t>
  </si>
  <si>
    <t>Augstakalne-Bēne</t>
  </si>
  <si>
    <t>V1411</t>
  </si>
  <si>
    <t>Valdemārpils-Pope</t>
  </si>
  <si>
    <t>V1200</t>
  </si>
  <si>
    <t>Tebra-Kazdanga-Cildi</t>
  </si>
  <si>
    <t>V1175</t>
  </si>
  <si>
    <t>Jaunauce-Vadakste</t>
  </si>
  <si>
    <t>V1289</t>
  </si>
  <si>
    <t>Ķikuri-Alsunga</t>
  </si>
  <si>
    <t>V1446</t>
  </si>
  <si>
    <t>Tukums - Milzkalne - Smārde - Slampe</t>
  </si>
  <si>
    <t>V1322</t>
  </si>
  <si>
    <t>Ugāles centra ceļš</t>
  </si>
  <si>
    <t>V1326</t>
  </si>
  <si>
    <t>Ugāle-Cirkale-Zlēkas</t>
  </si>
  <si>
    <t>V1164</t>
  </si>
  <si>
    <t xml:space="preserve">Kursīši-Zaņa </t>
  </si>
  <si>
    <t>V1098</t>
  </si>
  <si>
    <t>Dobele-Krimūnas-Zaļenieki-Ūziņi</t>
  </si>
  <si>
    <t>V1303</t>
  </si>
  <si>
    <t>Vecpils-Padone</t>
  </si>
  <si>
    <t>V1206</t>
  </si>
  <si>
    <t xml:space="preserve">Durbe – Tadaiķi – Bunka – Priekule </t>
  </si>
  <si>
    <t>Ķikuri - Alsunga</t>
  </si>
  <si>
    <t>V1401</t>
  </si>
  <si>
    <t>Stende - Lauciene - Mērsrags</t>
  </si>
  <si>
    <t>Valdemārpils - Pope</t>
  </si>
  <si>
    <t>V1414</t>
  </si>
  <si>
    <t>Vandzenes skola - Nogale - Lubezere</t>
  </si>
  <si>
    <t>V1269</t>
  </si>
  <si>
    <t>Alsunga-Tērande-Ziras</t>
  </si>
  <si>
    <t>V1403</t>
  </si>
  <si>
    <t>Sukturi - Ozolkrogs</t>
  </si>
  <si>
    <t>V1101</t>
  </si>
  <si>
    <t>Dobele-Lestene-Tukums</t>
  </si>
  <si>
    <t>V1300</t>
  </si>
  <si>
    <t>Kabile - Sabile</t>
  </si>
  <si>
    <t>V1180</t>
  </si>
  <si>
    <t xml:space="preserve">Saldus-Pampāļi </t>
  </si>
  <si>
    <t>V1430</t>
  </si>
  <si>
    <t xml:space="preserve">Vāne-Saldus </t>
  </si>
  <si>
    <t>V1152</t>
  </si>
  <si>
    <t>Bērzi-Brocēnu stacija</t>
  </si>
  <si>
    <t>V1209</t>
  </si>
  <si>
    <t>Embūte-Vaiņode-Pavāri  </t>
  </si>
  <si>
    <t>V1278</t>
  </si>
  <si>
    <t>Ciecere -Ikaiši-Vārme</t>
  </si>
  <si>
    <t>V1128</t>
  </si>
  <si>
    <t>Dobele-Īle-Auce</t>
  </si>
  <si>
    <t>V1212</t>
  </si>
  <si>
    <t>Priekule-Vaiņode</t>
  </si>
  <si>
    <t>Stende-Lauciena-Mērsrags</t>
  </si>
  <si>
    <t>V1056</t>
  </si>
  <si>
    <t>Svēte-Augstkalne</t>
  </si>
  <si>
    <t>Usma-Amjūdze</t>
  </si>
  <si>
    <t>V1162</t>
  </si>
  <si>
    <t>Saldus-Kūdras</t>
  </si>
  <si>
    <t>V1283</t>
  </si>
  <si>
    <t>Vilgāle-Snēpele</t>
  </si>
  <si>
    <t>V1439</t>
  </si>
  <si>
    <t>Pūre-Kaive</t>
  </si>
  <si>
    <t>V1124</t>
  </si>
  <si>
    <t>Naudīte-Apguldes lauks.skola</t>
  </si>
  <si>
    <t>V1102</t>
  </si>
  <si>
    <t>Līvbērzes stacija-Bēne</t>
  </si>
  <si>
    <t>V1276</t>
  </si>
  <si>
    <t>Tukuma dzirnavas-Nīkrāce</t>
  </si>
  <si>
    <t xml:space="preserve">V1296 </t>
  </si>
  <si>
    <t>Snēpele-Kazdanga</t>
  </si>
  <si>
    <t>V1137</t>
  </si>
  <si>
    <t>Pievedceļš Lielaucei</t>
  </si>
  <si>
    <t>V1429</t>
  </si>
  <si>
    <t>Jaunpils-Ošenieki</t>
  </si>
  <si>
    <t>V1288</t>
  </si>
  <si>
    <t>Ēdole-Liedikas</t>
  </si>
  <si>
    <t>Augstkalne-Bēne</t>
  </si>
  <si>
    <t>V1266</t>
  </si>
  <si>
    <t>Ķikuri-Rude</t>
  </si>
  <si>
    <t>Durbe-Tadaiķi-Bunka-Priekule</t>
  </si>
  <si>
    <t>V1208</t>
  </si>
  <si>
    <t>Bunka-Paplaka-Mazkalēti</t>
  </si>
  <si>
    <t>V1407</t>
  </si>
  <si>
    <t>Talsi-Šķēde-Okte</t>
  </si>
  <si>
    <t>V1452</t>
  </si>
  <si>
    <t>Džūkste-Irlava-Jaunsāti</t>
  </si>
  <si>
    <t>V1451</t>
  </si>
  <si>
    <t>V1210</t>
  </si>
  <si>
    <t>Priekule-Paplaka-Virga</t>
  </si>
  <si>
    <t>V1113</t>
  </si>
  <si>
    <t>Bēne-Ukri</t>
  </si>
  <si>
    <t>V1474</t>
  </si>
  <si>
    <t>Plosti-Pūces</t>
  </si>
  <si>
    <t>V1218</t>
  </si>
  <si>
    <t>Bārta-Kalēti-Gramzda</t>
  </si>
  <si>
    <t>V1328</t>
  </si>
  <si>
    <t>Zūru centra ceļš</t>
  </si>
  <si>
    <t>Stende - Sabile - Pūces</t>
  </si>
  <si>
    <t>V1147</t>
  </si>
  <si>
    <t>Lutriņi-Kabile</t>
  </si>
  <si>
    <t>V1195</t>
  </si>
  <si>
    <t>Cīrava-Vecpils-Stroķi</t>
  </si>
  <si>
    <t>V1112</t>
  </si>
  <si>
    <t>Tērvete - Penkule</t>
  </si>
  <si>
    <t>V1121</t>
  </si>
  <si>
    <t>Čiekuri - Īle</t>
  </si>
  <si>
    <t>V1410</t>
  </si>
  <si>
    <t>Valdemārpils - Pļavas - Sviķi</t>
  </si>
  <si>
    <t>V1351</t>
  </si>
  <si>
    <t>Ventava-Užava</t>
  </si>
  <si>
    <t>V1445</t>
  </si>
  <si>
    <t>Tukums-Kandava</t>
  </si>
  <si>
    <t>V1295</t>
  </si>
  <si>
    <t>Turlava-Valtaiķi-Kalvene-Embūte</t>
  </si>
  <si>
    <t>Ģibuļi - Renda</t>
  </si>
  <si>
    <t>V1399</t>
  </si>
  <si>
    <t>Smildziņi - Sabiles stacija - Sknābe</t>
  </si>
  <si>
    <t>Aizpute-Ilmāja</t>
  </si>
  <si>
    <t>V1297</t>
  </si>
  <si>
    <t>Kabile-Vārme</t>
  </si>
  <si>
    <t>V1398</t>
  </si>
  <si>
    <t>Sārcene - Nogale - Kaltene</t>
  </si>
  <si>
    <t>V1311</t>
  </si>
  <si>
    <t>Ugāle - Blāzma - Ance</t>
  </si>
  <si>
    <t>V1366</t>
  </si>
  <si>
    <t>Dižsēņi - Raudziņi</t>
  </si>
  <si>
    <t>V1445 Tukums-Kandava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</si>
</sst>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textRotation="90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textRotation="90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/>
    </xf>
    <xf numFmtId="2" fontId="0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textRotation="90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2" fontId="0" fillId="0" borderId="2" xfId="19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textRotation="90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2" fontId="0" fillId="0" borderId="4" xfId="19" applyNumberFormat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2" fontId="0" fillId="2" borderId="4" xfId="19" applyNumberFormat="1" applyFill="1" applyBorder="1" applyAlignment="1" applyProtection="1">
      <alignment horizontal="center" vertical="center"/>
      <protection locked="0"/>
    </xf>
    <xf numFmtId="0" fontId="0" fillId="2" borderId="4" xfId="19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19" applyBorder="1" applyAlignment="1" applyProtection="1">
      <alignment horizontal="center" vertical="center"/>
      <protection locked="0"/>
    </xf>
    <xf numFmtId="0" fontId="0" fillId="0" borderId="4" xfId="19" applyBorder="1" applyAlignment="1" applyProtection="1">
      <alignment horizontal="left" vertical="center"/>
      <protection locked="0"/>
    </xf>
    <xf numFmtId="2" fontId="0" fillId="0" borderId="4" xfId="19" applyNumberForma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" xfId="20"/>
    <cellStyle name="Normal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K13" sqref="K13"/>
    </sheetView>
  </sheetViews>
  <sheetFormatPr defaultColWidth="6.57421875" defaultRowHeight="12.75"/>
  <cols>
    <col min="1" max="1" width="4.00390625" style="3" customWidth="1"/>
    <col min="2" max="2" width="6.7109375" style="3" customWidth="1"/>
    <col min="3" max="3" width="9.7109375" style="3" customWidth="1"/>
    <col min="4" max="4" width="33.8515625" style="3" customWidth="1"/>
    <col min="5" max="7" width="6.7109375" style="3" customWidth="1"/>
    <col min="8" max="8" width="16.7109375" style="3" customWidth="1"/>
    <col min="9" max="9" width="12.7109375" style="3" customWidth="1"/>
    <col min="10" max="12" width="7.57421875" style="3" customWidth="1"/>
    <col min="13" max="13" width="4.7109375" style="3" customWidth="1"/>
    <col min="14" max="16384" width="6.57421875" style="3" customWidth="1"/>
  </cols>
  <sheetData>
    <row r="1" spans="1:13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2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2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7" t="s">
        <v>6</v>
      </c>
      <c r="I3" s="6" t="s">
        <v>7</v>
      </c>
      <c r="J3" s="6" t="s">
        <v>8</v>
      </c>
      <c r="K3" s="6"/>
      <c r="L3" s="44"/>
    </row>
    <row r="4" spans="1:12" ht="32.25" customHeight="1" thickBot="1">
      <c r="A4" s="8"/>
      <c r="B4" s="9"/>
      <c r="C4" s="9"/>
      <c r="D4" s="9"/>
      <c r="E4" s="10" t="s">
        <v>9</v>
      </c>
      <c r="F4" s="10" t="s">
        <v>10</v>
      </c>
      <c r="G4" s="10" t="s">
        <v>11</v>
      </c>
      <c r="H4" s="11"/>
      <c r="I4" s="9"/>
      <c r="J4" s="10">
        <v>2016</v>
      </c>
      <c r="K4" s="10">
        <v>2017</v>
      </c>
      <c r="L4" s="45">
        <v>2018</v>
      </c>
    </row>
    <row r="5" spans="1:12" ht="12.75" customHeight="1">
      <c r="A5" s="26" t="s">
        <v>14</v>
      </c>
      <c r="B5" s="13">
        <v>1</v>
      </c>
      <c r="C5" s="14" t="s">
        <v>15</v>
      </c>
      <c r="D5" s="27" t="s">
        <v>16</v>
      </c>
      <c r="E5" s="28">
        <v>3</v>
      </c>
      <c r="F5" s="28">
        <v>5.55</v>
      </c>
      <c r="G5" s="28">
        <f aca="true" t="shared" si="0" ref="G5:G66">F5-E5</f>
        <v>2.55</v>
      </c>
      <c r="H5" s="13" t="s">
        <v>17</v>
      </c>
      <c r="I5" s="15">
        <f aca="true" t="shared" si="1" ref="I5:I68">SUM(J5:L5)</f>
        <v>210</v>
      </c>
      <c r="J5" s="13">
        <v>210</v>
      </c>
      <c r="K5" s="13"/>
      <c r="L5" s="46"/>
    </row>
    <row r="6" spans="1:12" ht="12.75" customHeight="1">
      <c r="A6" s="29"/>
      <c r="B6" s="16">
        <v>2</v>
      </c>
      <c r="C6" s="10" t="s">
        <v>18</v>
      </c>
      <c r="D6" s="30" t="s">
        <v>19</v>
      </c>
      <c r="E6" s="31">
        <v>0</v>
      </c>
      <c r="F6" s="31">
        <v>3.85</v>
      </c>
      <c r="G6" s="31">
        <f t="shared" si="0"/>
        <v>3.85</v>
      </c>
      <c r="H6" s="16" t="s">
        <v>12</v>
      </c>
      <c r="I6" s="18">
        <f>SUM(J6:L6)</f>
        <v>80</v>
      </c>
      <c r="J6" s="16">
        <v>80</v>
      </c>
      <c r="K6" s="16"/>
      <c r="L6" s="47"/>
    </row>
    <row r="7" spans="1:12" ht="12.75" customHeight="1">
      <c r="A7" s="29"/>
      <c r="B7" s="16">
        <v>2</v>
      </c>
      <c r="C7" s="10" t="s">
        <v>20</v>
      </c>
      <c r="D7" s="30" t="s">
        <v>21</v>
      </c>
      <c r="E7" s="32">
        <v>0</v>
      </c>
      <c r="F7" s="32">
        <v>0.4</v>
      </c>
      <c r="G7" s="32">
        <f t="shared" si="0"/>
        <v>0.4</v>
      </c>
      <c r="H7" s="16" t="s">
        <v>12</v>
      </c>
      <c r="I7" s="18">
        <f t="shared" si="1"/>
        <v>10</v>
      </c>
      <c r="J7" s="16">
        <v>10</v>
      </c>
      <c r="K7" s="16"/>
      <c r="L7" s="47"/>
    </row>
    <row r="8" spans="1:12" ht="12.75" customHeight="1">
      <c r="A8" s="29"/>
      <c r="B8" s="16">
        <v>3</v>
      </c>
      <c r="C8" s="10" t="s">
        <v>22</v>
      </c>
      <c r="D8" s="30" t="s">
        <v>23</v>
      </c>
      <c r="E8" s="32">
        <v>0.22</v>
      </c>
      <c r="F8" s="32">
        <v>5.19</v>
      </c>
      <c r="G8" s="32">
        <f t="shared" si="0"/>
        <v>4.970000000000001</v>
      </c>
      <c r="H8" s="16" t="s">
        <v>12</v>
      </c>
      <c r="I8" s="18">
        <f t="shared" si="1"/>
        <v>145</v>
      </c>
      <c r="J8" s="16">
        <v>145</v>
      </c>
      <c r="K8" s="16"/>
      <c r="L8" s="47"/>
    </row>
    <row r="9" spans="1:12" ht="12.75" customHeight="1">
      <c r="A9" s="29"/>
      <c r="B9" s="16">
        <v>4</v>
      </c>
      <c r="C9" s="10" t="s">
        <v>24</v>
      </c>
      <c r="D9" s="30" t="s">
        <v>25</v>
      </c>
      <c r="E9" s="31">
        <v>0</v>
      </c>
      <c r="F9" s="31">
        <v>4.5</v>
      </c>
      <c r="G9" s="31">
        <f t="shared" si="0"/>
        <v>4.5</v>
      </c>
      <c r="H9" s="16" t="s">
        <v>12</v>
      </c>
      <c r="I9" s="18">
        <v>150</v>
      </c>
      <c r="J9" s="16">
        <v>150</v>
      </c>
      <c r="K9" s="16"/>
      <c r="L9" s="47"/>
    </row>
    <row r="10" spans="1:12" ht="12.75" customHeight="1">
      <c r="A10" s="29"/>
      <c r="B10" s="16">
        <v>5</v>
      </c>
      <c r="C10" s="10" t="s">
        <v>26</v>
      </c>
      <c r="D10" s="30" t="s">
        <v>27</v>
      </c>
      <c r="E10" s="32">
        <v>0</v>
      </c>
      <c r="F10" s="32">
        <v>7</v>
      </c>
      <c r="G10" s="32">
        <f t="shared" si="0"/>
        <v>7</v>
      </c>
      <c r="H10" s="16" t="s">
        <v>13</v>
      </c>
      <c r="I10" s="18">
        <f t="shared" si="1"/>
        <v>213</v>
      </c>
      <c r="J10" s="16">
        <v>213</v>
      </c>
      <c r="K10" s="16"/>
      <c r="L10" s="47"/>
    </row>
    <row r="11" spans="1:12" ht="12.75" customHeight="1">
      <c r="A11" s="29"/>
      <c r="B11" s="16">
        <v>6</v>
      </c>
      <c r="C11" s="10" t="s">
        <v>28</v>
      </c>
      <c r="D11" s="30" t="s">
        <v>29</v>
      </c>
      <c r="E11" s="31">
        <v>1</v>
      </c>
      <c r="F11" s="31">
        <v>4.2</v>
      </c>
      <c r="G11" s="31">
        <f t="shared" si="0"/>
        <v>3.2</v>
      </c>
      <c r="H11" s="16" t="s">
        <v>17</v>
      </c>
      <c r="I11" s="18">
        <f t="shared" si="1"/>
        <v>220</v>
      </c>
      <c r="J11" s="16">
        <v>220</v>
      </c>
      <c r="K11" s="16"/>
      <c r="L11" s="47"/>
    </row>
    <row r="12" spans="1:12" ht="12.75" customHeight="1">
      <c r="A12" s="29"/>
      <c r="B12" s="19">
        <v>7</v>
      </c>
      <c r="C12" s="33" t="s">
        <v>30</v>
      </c>
      <c r="D12" s="34" t="s">
        <v>31</v>
      </c>
      <c r="E12" s="35">
        <v>0</v>
      </c>
      <c r="F12" s="35">
        <v>4.6</v>
      </c>
      <c r="G12" s="36">
        <f t="shared" si="0"/>
        <v>4.6</v>
      </c>
      <c r="H12" s="19" t="s">
        <v>13</v>
      </c>
      <c r="I12" s="19">
        <v>140</v>
      </c>
      <c r="J12" s="19">
        <v>140</v>
      </c>
      <c r="K12" s="19"/>
      <c r="L12" s="48"/>
    </row>
    <row r="13" spans="1:12" ht="12.75" customHeight="1">
      <c r="A13" s="29"/>
      <c r="B13" s="19">
        <v>8</v>
      </c>
      <c r="C13" s="33" t="s">
        <v>32</v>
      </c>
      <c r="D13" s="34" t="s">
        <v>33</v>
      </c>
      <c r="E13" s="35">
        <v>20</v>
      </c>
      <c r="F13" s="35">
        <v>23.32</v>
      </c>
      <c r="G13" s="36">
        <f t="shared" si="0"/>
        <v>3.3200000000000003</v>
      </c>
      <c r="H13" s="19" t="s">
        <v>13</v>
      </c>
      <c r="I13" s="19">
        <v>100</v>
      </c>
      <c r="J13" s="19">
        <v>100</v>
      </c>
      <c r="K13" s="19"/>
      <c r="L13" s="48"/>
    </row>
    <row r="14" spans="1:12" ht="12.75" customHeight="1">
      <c r="A14" s="29"/>
      <c r="B14" s="19">
        <v>10</v>
      </c>
      <c r="C14" s="33" t="s">
        <v>34</v>
      </c>
      <c r="D14" s="34" t="s">
        <v>35</v>
      </c>
      <c r="E14" s="21">
        <v>0.03</v>
      </c>
      <c r="F14" s="21">
        <v>4</v>
      </c>
      <c r="G14" s="21">
        <f t="shared" si="0"/>
        <v>3.97</v>
      </c>
      <c r="H14" s="19" t="s">
        <v>13</v>
      </c>
      <c r="I14" s="19">
        <v>140</v>
      </c>
      <c r="J14" s="19">
        <v>140</v>
      </c>
      <c r="K14" s="19"/>
      <c r="L14" s="48"/>
    </row>
    <row r="15" spans="1:12" ht="12.75" customHeight="1">
      <c r="A15" s="29"/>
      <c r="B15" s="19">
        <v>11</v>
      </c>
      <c r="C15" s="33" t="s">
        <v>36</v>
      </c>
      <c r="D15" s="34" t="s">
        <v>37</v>
      </c>
      <c r="E15" s="35">
        <v>5</v>
      </c>
      <c r="F15" s="35">
        <v>9.8</v>
      </c>
      <c r="G15" s="36">
        <f t="shared" si="0"/>
        <v>4.800000000000001</v>
      </c>
      <c r="H15" s="19" t="s">
        <v>13</v>
      </c>
      <c r="I15" s="19">
        <v>170</v>
      </c>
      <c r="J15" s="19">
        <v>170</v>
      </c>
      <c r="K15" s="19"/>
      <c r="L15" s="48"/>
    </row>
    <row r="16" spans="1:12" ht="12.75" customHeight="1">
      <c r="A16" s="29"/>
      <c r="B16" s="19">
        <v>12</v>
      </c>
      <c r="C16" s="33" t="s">
        <v>38</v>
      </c>
      <c r="D16" s="34" t="s">
        <v>39</v>
      </c>
      <c r="E16" s="21">
        <v>0.96</v>
      </c>
      <c r="F16" s="21">
        <v>5.1</v>
      </c>
      <c r="G16" s="21">
        <f t="shared" si="0"/>
        <v>4.14</v>
      </c>
      <c r="H16" s="19" t="s">
        <v>13</v>
      </c>
      <c r="I16" s="19">
        <v>150</v>
      </c>
      <c r="J16" s="19">
        <v>150</v>
      </c>
      <c r="K16" s="19"/>
      <c r="L16" s="48"/>
    </row>
    <row r="17" spans="1:12" ht="12.75" customHeight="1">
      <c r="A17" s="29"/>
      <c r="B17" s="19">
        <v>14</v>
      </c>
      <c r="C17" s="20" t="s">
        <v>40</v>
      </c>
      <c r="D17" s="34" t="s">
        <v>41</v>
      </c>
      <c r="E17" s="35">
        <v>8.1</v>
      </c>
      <c r="F17" s="35">
        <v>13.9</v>
      </c>
      <c r="G17" s="35">
        <f t="shared" si="0"/>
        <v>5.800000000000001</v>
      </c>
      <c r="H17" s="19" t="s">
        <v>17</v>
      </c>
      <c r="I17" s="22">
        <f t="shared" si="1"/>
        <v>290</v>
      </c>
      <c r="J17" s="19"/>
      <c r="K17" s="19">
        <v>290</v>
      </c>
      <c r="L17" s="48"/>
    </row>
    <row r="18" spans="1:12" ht="12.75" customHeight="1">
      <c r="A18" s="29"/>
      <c r="B18" s="16">
        <v>15</v>
      </c>
      <c r="C18" s="10" t="s">
        <v>42</v>
      </c>
      <c r="D18" s="30" t="s">
        <v>43</v>
      </c>
      <c r="E18" s="31">
        <v>0</v>
      </c>
      <c r="F18" s="31">
        <v>0.99</v>
      </c>
      <c r="G18" s="31">
        <f t="shared" si="0"/>
        <v>0.99</v>
      </c>
      <c r="H18" s="16" t="s">
        <v>17</v>
      </c>
      <c r="I18" s="18">
        <f t="shared" si="1"/>
        <v>60</v>
      </c>
      <c r="J18" s="16"/>
      <c r="K18" s="16">
        <v>60</v>
      </c>
      <c r="L18" s="47"/>
    </row>
    <row r="19" spans="1:12" ht="12.75" customHeight="1">
      <c r="A19" s="29"/>
      <c r="B19" s="16">
        <v>16</v>
      </c>
      <c r="C19" s="10" t="s">
        <v>44</v>
      </c>
      <c r="D19" s="30" t="s">
        <v>45</v>
      </c>
      <c r="E19" s="31">
        <v>0</v>
      </c>
      <c r="F19" s="31">
        <v>1.49</v>
      </c>
      <c r="G19" s="31">
        <f t="shared" si="0"/>
        <v>1.49</v>
      </c>
      <c r="H19" s="16" t="s">
        <v>17</v>
      </c>
      <c r="I19" s="18">
        <f>SUM(J19:L19)</f>
        <v>80</v>
      </c>
      <c r="J19" s="16"/>
      <c r="K19" s="16">
        <v>80</v>
      </c>
      <c r="L19" s="47"/>
    </row>
    <row r="20" spans="1:12" ht="12.75" customHeight="1">
      <c r="A20" s="29"/>
      <c r="B20" s="16">
        <v>17</v>
      </c>
      <c r="C20" s="10" t="s">
        <v>46</v>
      </c>
      <c r="D20" s="30" t="s">
        <v>47</v>
      </c>
      <c r="E20" s="31">
        <v>13.8</v>
      </c>
      <c r="F20" s="31">
        <v>16.6</v>
      </c>
      <c r="G20" s="31">
        <f t="shared" si="0"/>
        <v>2.8000000000000007</v>
      </c>
      <c r="H20" s="16" t="s">
        <v>17</v>
      </c>
      <c r="I20" s="18">
        <f t="shared" si="1"/>
        <v>210</v>
      </c>
      <c r="J20" s="16"/>
      <c r="K20" s="16">
        <v>210</v>
      </c>
      <c r="L20" s="47"/>
    </row>
    <row r="21" spans="1:12" ht="12.75" customHeight="1">
      <c r="A21" s="29"/>
      <c r="B21" s="16">
        <v>18</v>
      </c>
      <c r="C21" s="10" t="s">
        <v>48</v>
      </c>
      <c r="D21" s="30" t="s">
        <v>49</v>
      </c>
      <c r="E21" s="17">
        <v>2</v>
      </c>
      <c r="F21" s="17">
        <v>10.3</v>
      </c>
      <c r="G21" s="17">
        <f t="shared" si="0"/>
        <v>8.3</v>
      </c>
      <c r="H21" s="16" t="s">
        <v>12</v>
      </c>
      <c r="I21" s="18">
        <f t="shared" si="1"/>
        <v>170</v>
      </c>
      <c r="J21" s="16"/>
      <c r="K21" s="16">
        <v>170</v>
      </c>
      <c r="L21" s="47"/>
    </row>
    <row r="22" spans="1:12" ht="12.75" customHeight="1">
      <c r="A22" s="29"/>
      <c r="B22" s="16">
        <v>19</v>
      </c>
      <c r="C22" s="10" t="s">
        <v>50</v>
      </c>
      <c r="D22" s="30" t="s">
        <v>51</v>
      </c>
      <c r="E22" s="17">
        <v>0</v>
      </c>
      <c r="F22" s="17">
        <v>4.4</v>
      </c>
      <c r="G22" s="17">
        <f t="shared" si="0"/>
        <v>4.4</v>
      </c>
      <c r="H22" s="16" t="s">
        <v>12</v>
      </c>
      <c r="I22" s="18">
        <f t="shared" si="1"/>
        <v>95</v>
      </c>
      <c r="J22" s="16"/>
      <c r="K22" s="16">
        <v>95</v>
      </c>
      <c r="L22" s="47"/>
    </row>
    <row r="23" spans="1:12" ht="12.75" customHeight="1">
      <c r="A23" s="29"/>
      <c r="B23" s="16">
        <v>20</v>
      </c>
      <c r="C23" s="10" t="s">
        <v>52</v>
      </c>
      <c r="D23" s="30" t="s">
        <v>53</v>
      </c>
      <c r="E23" s="17">
        <v>13.64</v>
      </c>
      <c r="F23" s="17">
        <v>16.54</v>
      </c>
      <c r="G23" s="17">
        <f t="shared" si="0"/>
        <v>2.8999999999999986</v>
      </c>
      <c r="H23" s="16" t="s">
        <v>12</v>
      </c>
      <c r="I23" s="18">
        <f t="shared" si="1"/>
        <v>60</v>
      </c>
      <c r="J23" s="16"/>
      <c r="K23" s="16">
        <v>60</v>
      </c>
      <c r="L23" s="47"/>
    </row>
    <row r="24" spans="1:12" ht="12.75" customHeight="1">
      <c r="A24" s="29"/>
      <c r="B24" s="16">
        <v>21</v>
      </c>
      <c r="C24" s="10" t="s">
        <v>38</v>
      </c>
      <c r="D24" s="30" t="s">
        <v>54</v>
      </c>
      <c r="E24" s="31">
        <v>0.96</v>
      </c>
      <c r="F24" s="31">
        <v>2.76</v>
      </c>
      <c r="G24" s="37">
        <f t="shared" si="0"/>
        <v>1.7999999999999998</v>
      </c>
      <c r="H24" s="16" t="s">
        <v>13</v>
      </c>
      <c r="I24" s="18">
        <f t="shared" si="1"/>
        <v>63</v>
      </c>
      <c r="J24" s="16"/>
      <c r="K24" s="16">
        <v>63</v>
      </c>
      <c r="L24" s="47"/>
    </row>
    <row r="25" spans="1:12" ht="12.75" customHeight="1">
      <c r="A25" s="29"/>
      <c r="B25" s="16">
        <v>22</v>
      </c>
      <c r="C25" s="38" t="s">
        <v>55</v>
      </c>
      <c r="D25" s="30" t="s">
        <v>56</v>
      </c>
      <c r="E25" s="31">
        <v>46.4</v>
      </c>
      <c r="F25" s="31">
        <v>49.36</v>
      </c>
      <c r="G25" s="31">
        <f t="shared" si="0"/>
        <v>2.960000000000001</v>
      </c>
      <c r="H25" s="16" t="s">
        <v>13</v>
      </c>
      <c r="I25" s="18">
        <f t="shared" si="1"/>
        <v>60</v>
      </c>
      <c r="J25" s="16"/>
      <c r="K25" s="16"/>
      <c r="L25" s="49">
        <v>60</v>
      </c>
    </row>
    <row r="26" spans="1:12" ht="12.75" customHeight="1">
      <c r="A26" s="29"/>
      <c r="B26" s="16">
        <v>23</v>
      </c>
      <c r="C26" s="38" t="s">
        <v>32</v>
      </c>
      <c r="D26" s="39" t="s">
        <v>57</v>
      </c>
      <c r="E26" s="31">
        <v>1.121</v>
      </c>
      <c r="F26" s="31">
        <v>14.876</v>
      </c>
      <c r="G26" s="31">
        <f t="shared" si="0"/>
        <v>13.754999999999999</v>
      </c>
      <c r="H26" s="16" t="s">
        <v>17</v>
      </c>
      <c r="I26" s="18">
        <f t="shared" si="1"/>
        <v>600</v>
      </c>
      <c r="J26" s="16"/>
      <c r="K26" s="16"/>
      <c r="L26" s="47">
        <v>600</v>
      </c>
    </row>
    <row r="27" spans="1:12" ht="12.75" customHeight="1">
      <c r="A27" s="29"/>
      <c r="B27" s="16">
        <v>24</v>
      </c>
      <c r="C27" s="38" t="s">
        <v>58</v>
      </c>
      <c r="D27" s="39" t="s">
        <v>59</v>
      </c>
      <c r="E27" s="31">
        <v>16.766</v>
      </c>
      <c r="F27" s="31">
        <v>19.266</v>
      </c>
      <c r="G27" s="31">
        <f t="shared" si="0"/>
        <v>2.5</v>
      </c>
      <c r="H27" s="16" t="s">
        <v>17</v>
      </c>
      <c r="I27" s="18">
        <f t="shared" si="1"/>
        <v>250</v>
      </c>
      <c r="J27" s="16"/>
      <c r="K27" s="16"/>
      <c r="L27" s="47">
        <v>250</v>
      </c>
    </row>
    <row r="28" spans="1:12" ht="12.75">
      <c r="A28" s="12"/>
      <c r="B28" s="16">
        <v>14</v>
      </c>
      <c r="C28" s="10" t="s">
        <v>60</v>
      </c>
      <c r="D28" s="39" t="s">
        <v>61</v>
      </c>
      <c r="E28" s="31">
        <v>22.1</v>
      </c>
      <c r="F28" s="40">
        <v>28.17</v>
      </c>
      <c r="G28" s="31">
        <f t="shared" si="0"/>
        <v>6.07</v>
      </c>
      <c r="H28" s="16" t="s">
        <v>17</v>
      </c>
      <c r="I28" s="18">
        <f t="shared" si="1"/>
        <v>300</v>
      </c>
      <c r="J28" s="16"/>
      <c r="K28" s="16"/>
      <c r="L28" s="47">
        <v>300</v>
      </c>
    </row>
    <row r="29" spans="1:12" ht="12.75">
      <c r="A29" s="12"/>
      <c r="B29" s="16">
        <v>15</v>
      </c>
      <c r="C29" s="38" t="s">
        <v>62</v>
      </c>
      <c r="D29" s="39" t="s">
        <v>63</v>
      </c>
      <c r="E29" s="31">
        <v>0</v>
      </c>
      <c r="F29" s="31">
        <v>0.226</v>
      </c>
      <c r="G29" s="31">
        <f t="shared" si="0"/>
        <v>0.226</v>
      </c>
      <c r="H29" s="16" t="s">
        <v>17</v>
      </c>
      <c r="I29" s="18">
        <f t="shared" si="1"/>
        <v>15</v>
      </c>
      <c r="J29" s="16"/>
      <c r="K29" s="16"/>
      <c r="L29" s="47">
        <v>15</v>
      </c>
    </row>
    <row r="30" spans="1:12" ht="12.75">
      <c r="A30" s="12"/>
      <c r="B30" s="16">
        <v>16</v>
      </c>
      <c r="C30" s="10" t="s">
        <v>64</v>
      </c>
      <c r="D30" s="30" t="s">
        <v>65</v>
      </c>
      <c r="E30" s="31">
        <v>20.3</v>
      </c>
      <c r="F30" s="23">
        <v>35.1</v>
      </c>
      <c r="G30" s="17">
        <f t="shared" si="0"/>
        <v>14.8</v>
      </c>
      <c r="H30" s="16" t="s">
        <v>13</v>
      </c>
      <c r="I30" s="18">
        <f t="shared" si="1"/>
        <v>323</v>
      </c>
      <c r="J30" s="16"/>
      <c r="K30" s="16"/>
      <c r="L30" s="47">
        <v>323</v>
      </c>
    </row>
    <row r="31" spans="1:12" ht="12.75">
      <c r="A31" s="12"/>
      <c r="B31" s="16">
        <v>17</v>
      </c>
      <c r="C31" s="38" t="s">
        <v>66</v>
      </c>
      <c r="D31" s="30" t="s">
        <v>67</v>
      </c>
      <c r="E31" s="31">
        <v>9.65</v>
      </c>
      <c r="F31" s="23">
        <v>12.4</v>
      </c>
      <c r="G31" s="17">
        <f>F31-E31</f>
        <v>2.75</v>
      </c>
      <c r="H31" s="16" t="s">
        <v>13</v>
      </c>
      <c r="I31" s="18">
        <f>SUM(J31:L31)</f>
        <v>60</v>
      </c>
      <c r="J31" s="16"/>
      <c r="K31" s="16"/>
      <c r="L31" s="47">
        <v>60</v>
      </c>
    </row>
    <row r="32" spans="1:12" ht="12.75">
      <c r="A32" s="12"/>
      <c r="B32" s="16">
        <v>18</v>
      </c>
      <c r="C32" s="10" t="s">
        <v>68</v>
      </c>
      <c r="D32" s="30" t="s">
        <v>69</v>
      </c>
      <c r="E32" s="31">
        <v>7.5</v>
      </c>
      <c r="F32" s="23">
        <v>17.55</v>
      </c>
      <c r="G32" s="17">
        <f>F32-E32</f>
        <v>10.05</v>
      </c>
      <c r="H32" s="16" t="s">
        <v>13</v>
      </c>
      <c r="I32" s="18">
        <f>SUM(J32:L32)</f>
        <v>250</v>
      </c>
      <c r="J32" s="16"/>
      <c r="K32" s="16"/>
      <c r="L32" s="47">
        <v>250</v>
      </c>
    </row>
    <row r="33" spans="1:12" ht="12.75">
      <c r="A33" s="12"/>
      <c r="B33" s="16">
        <v>19</v>
      </c>
      <c r="C33" s="10" t="s">
        <v>70</v>
      </c>
      <c r="D33" s="30" t="s">
        <v>71</v>
      </c>
      <c r="E33" s="31">
        <v>12.86</v>
      </c>
      <c r="F33" s="23">
        <v>19.6</v>
      </c>
      <c r="G33" s="17">
        <f>F33-E33</f>
        <v>6.740000000000002</v>
      </c>
      <c r="H33" s="16" t="s">
        <v>13</v>
      </c>
      <c r="I33" s="18">
        <f>SUM(J33:L33)</f>
        <v>140</v>
      </c>
      <c r="J33" s="16"/>
      <c r="K33" s="16"/>
      <c r="L33" s="47">
        <v>140</v>
      </c>
    </row>
    <row r="34" spans="1:12" ht="12.75">
      <c r="A34" s="12"/>
      <c r="B34" s="16">
        <v>20</v>
      </c>
      <c r="C34" s="10" t="s">
        <v>64</v>
      </c>
      <c r="D34" s="30" t="s">
        <v>65</v>
      </c>
      <c r="E34" s="31">
        <v>11.4</v>
      </c>
      <c r="F34" s="23">
        <v>19</v>
      </c>
      <c r="G34" s="17">
        <f t="shared" si="0"/>
        <v>7.6</v>
      </c>
      <c r="H34" s="16" t="s">
        <v>13</v>
      </c>
      <c r="I34" s="18">
        <f t="shared" si="1"/>
        <v>160</v>
      </c>
      <c r="J34" s="16"/>
      <c r="K34" s="16"/>
      <c r="L34" s="47">
        <v>160</v>
      </c>
    </row>
    <row r="35" spans="1:12" ht="12.75">
      <c r="A35" s="12"/>
      <c r="B35" s="16">
        <v>21</v>
      </c>
      <c r="C35" s="10" t="s">
        <v>72</v>
      </c>
      <c r="D35" s="30" t="s">
        <v>73</v>
      </c>
      <c r="E35" s="31">
        <v>2</v>
      </c>
      <c r="F35" s="31">
        <v>5.3</v>
      </c>
      <c r="G35" s="31">
        <f>F35-E35</f>
        <v>3.3</v>
      </c>
      <c r="H35" s="16" t="s">
        <v>13</v>
      </c>
      <c r="I35" s="18">
        <f>SUM(J35:L35)</f>
        <v>80</v>
      </c>
      <c r="J35" s="16"/>
      <c r="K35" s="16"/>
      <c r="L35" s="47">
        <v>80</v>
      </c>
    </row>
    <row r="36" spans="1:12" ht="12.75">
      <c r="A36" s="12"/>
      <c r="B36" s="16">
        <v>22</v>
      </c>
      <c r="C36" s="10" t="s">
        <v>74</v>
      </c>
      <c r="D36" s="30" t="s">
        <v>75</v>
      </c>
      <c r="E36" s="31">
        <v>0</v>
      </c>
      <c r="F36" s="31">
        <v>7.9</v>
      </c>
      <c r="G36" s="31">
        <f t="shared" si="0"/>
        <v>7.9</v>
      </c>
      <c r="H36" s="16" t="s">
        <v>13</v>
      </c>
      <c r="I36" s="18">
        <f t="shared" si="1"/>
        <v>160</v>
      </c>
      <c r="J36" s="16"/>
      <c r="K36" s="16"/>
      <c r="L36" s="47">
        <v>160</v>
      </c>
    </row>
    <row r="37" spans="1:12" ht="12.75">
      <c r="A37" s="12"/>
      <c r="B37" s="16">
        <v>23</v>
      </c>
      <c r="C37" s="10" t="s">
        <v>28</v>
      </c>
      <c r="D37" s="30" t="s">
        <v>29</v>
      </c>
      <c r="E37" s="31">
        <v>4.6</v>
      </c>
      <c r="F37" s="31">
        <v>15</v>
      </c>
      <c r="G37" s="31">
        <f>F37-E37</f>
        <v>10.4</v>
      </c>
      <c r="H37" s="16" t="s">
        <v>13</v>
      </c>
      <c r="I37" s="18">
        <f>SUM(J37:L37)</f>
        <v>250</v>
      </c>
      <c r="J37" s="16"/>
      <c r="K37" s="16"/>
      <c r="L37" s="47">
        <v>250</v>
      </c>
    </row>
    <row r="38" spans="1:12" ht="12.75">
      <c r="A38" s="12"/>
      <c r="B38" s="16">
        <v>24</v>
      </c>
      <c r="C38" s="10" t="s">
        <v>76</v>
      </c>
      <c r="D38" s="30" t="s">
        <v>77</v>
      </c>
      <c r="E38" s="31">
        <v>30.7</v>
      </c>
      <c r="F38" s="31">
        <v>33.2</v>
      </c>
      <c r="G38" s="31">
        <f t="shared" si="0"/>
        <v>2.5000000000000036</v>
      </c>
      <c r="H38" s="16" t="s">
        <v>13</v>
      </c>
      <c r="I38" s="18">
        <f t="shared" si="1"/>
        <v>60</v>
      </c>
      <c r="J38" s="16"/>
      <c r="K38" s="16"/>
      <c r="L38" s="47">
        <v>60</v>
      </c>
    </row>
    <row r="39" spans="1:12" ht="12.75">
      <c r="A39" s="12"/>
      <c r="B39" s="16">
        <v>25</v>
      </c>
      <c r="C39" s="10" t="s">
        <v>78</v>
      </c>
      <c r="D39" s="30" t="s">
        <v>79</v>
      </c>
      <c r="E39" s="31">
        <v>1.1</v>
      </c>
      <c r="F39" s="31">
        <v>6.152</v>
      </c>
      <c r="G39" s="31">
        <f t="shared" si="0"/>
        <v>5.052</v>
      </c>
      <c r="H39" s="16" t="s">
        <v>17</v>
      </c>
      <c r="I39" s="18">
        <f t="shared" si="1"/>
        <v>200</v>
      </c>
      <c r="J39" s="16"/>
      <c r="K39" s="16"/>
      <c r="L39" s="47">
        <v>200</v>
      </c>
    </row>
    <row r="40" spans="1:12" ht="12.75">
      <c r="A40" s="12"/>
      <c r="B40" s="16">
        <v>26</v>
      </c>
      <c r="C40" s="10" t="s">
        <v>80</v>
      </c>
      <c r="D40" s="30" t="s">
        <v>81</v>
      </c>
      <c r="E40" s="31">
        <v>5.69</v>
      </c>
      <c r="F40" s="31">
        <v>15.99</v>
      </c>
      <c r="G40" s="31">
        <f t="shared" si="0"/>
        <v>10.3</v>
      </c>
      <c r="H40" s="16" t="s">
        <v>17</v>
      </c>
      <c r="I40" s="18">
        <f t="shared" si="1"/>
        <v>250</v>
      </c>
      <c r="J40" s="16"/>
      <c r="K40" s="16"/>
      <c r="L40" s="47">
        <v>250</v>
      </c>
    </row>
    <row r="41" spans="1:12" ht="12.75">
      <c r="A41" s="12"/>
      <c r="B41" s="16">
        <v>27</v>
      </c>
      <c r="C41" s="10" t="s">
        <v>80</v>
      </c>
      <c r="D41" s="30" t="s">
        <v>81</v>
      </c>
      <c r="E41" s="31">
        <v>0.64</v>
      </c>
      <c r="F41" s="31">
        <v>1.99</v>
      </c>
      <c r="G41" s="31">
        <f t="shared" si="0"/>
        <v>1.35</v>
      </c>
      <c r="H41" s="16" t="s">
        <v>17</v>
      </c>
      <c r="I41" s="18">
        <f t="shared" si="1"/>
        <v>30</v>
      </c>
      <c r="J41" s="16"/>
      <c r="K41" s="16"/>
      <c r="L41" s="47">
        <v>30</v>
      </c>
    </row>
    <row r="42" spans="1:12" ht="12.75">
      <c r="A42" s="12"/>
      <c r="B42" s="16">
        <v>28</v>
      </c>
      <c r="C42" s="10" t="s">
        <v>55</v>
      </c>
      <c r="D42" s="30" t="s">
        <v>82</v>
      </c>
      <c r="E42" s="31">
        <v>1.78</v>
      </c>
      <c r="F42" s="31">
        <v>9.95</v>
      </c>
      <c r="G42" s="31">
        <f t="shared" si="0"/>
        <v>8.17</v>
      </c>
      <c r="H42" s="16" t="s">
        <v>12</v>
      </c>
      <c r="I42" s="18">
        <f t="shared" si="1"/>
        <v>170</v>
      </c>
      <c r="J42" s="16"/>
      <c r="K42" s="16"/>
      <c r="L42" s="47">
        <v>170</v>
      </c>
    </row>
    <row r="43" spans="1:12" ht="12.75">
      <c r="A43" s="12"/>
      <c r="B43" s="16">
        <v>29</v>
      </c>
      <c r="C43" s="10" t="s">
        <v>83</v>
      </c>
      <c r="D43" s="30" t="s">
        <v>84</v>
      </c>
      <c r="E43" s="31">
        <v>33.75</v>
      </c>
      <c r="F43" s="31">
        <v>35.33</v>
      </c>
      <c r="G43" s="31">
        <f t="shared" si="0"/>
        <v>1.5799999999999983</v>
      </c>
      <c r="H43" s="16" t="s">
        <v>12</v>
      </c>
      <c r="I43" s="18">
        <f t="shared" si="1"/>
        <v>40</v>
      </c>
      <c r="J43" s="16"/>
      <c r="K43" s="16"/>
      <c r="L43" s="47">
        <v>40</v>
      </c>
    </row>
    <row r="44" spans="1:12" ht="12.75">
      <c r="A44" s="12"/>
      <c r="B44" s="16">
        <v>30</v>
      </c>
      <c r="C44" s="10" t="s">
        <v>20</v>
      </c>
      <c r="D44" s="30" t="s">
        <v>85</v>
      </c>
      <c r="E44" s="31">
        <v>0.4</v>
      </c>
      <c r="F44" s="31">
        <v>1.7</v>
      </c>
      <c r="G44" s="31">
        <f>F44-E44</f>
        <v>1.2999999999999998</v>
      </c>
      <c r="H44" s="16" t="s">
        <v>17</v>
      </c>
      <c r="I44" s="18">
        <f>SUM(J44:L44)</f>
        <v>80</v>
      </c>
      <c r="J44" s="16"/>
      <c r="K44" s="16"/>
      <c r="L44" s="47">
        <v>80</v>
      </c>
    </row>
    <row r="45" spans="1:12" ht="12.75">
      <c r="A45" s="12"/>
      <c r="B45" s="16">
        <v>31</v>
      </c>
      <c r="C45" s="10" t="s">
        <v>86</v>
      </c>
      <c r="D45" s="30" t="s">
        <v>87</v>
      </c>
      <c r="E45" s="31">
        <v>0</v>
      </c>
      <c r="F45" s="31">
        <v>8.2</v>
      </c>
      <c r="G45" s="31">
        <f t="shared" si="0"/>
        <v>8.2</v>
      </c>
      <c r="H45" s="16" t="s">
        <v>12</v>
      </c>
      <c r="I45" s="18">
        <f t="shared" si="1"/>
        <v>270</v>
      </c>
      <c r="J45" s="16"/>
      <c r="K45" s="16"/>
      <c r="L45" s="47">
        <v>270</v>
      </c>
    </row>
    <row r="46" spans="1:12" ht="12.75">
      <c r="A46" s="12"/>
      <c r="B46" s="16">
        <v>32</v>
      </c>
      <c r="C46" s="10" t="s">
        <v>88</v>
      </c>
      <c r="D46" s="30" t="s">
        <v>89</v>
      </c>
      <c r="E46" s="31">
        <v>6.2</v>
      </c>
      <c r="F46" s="31">
        <v>8.75</v>
      </c>
      <c r="G46" s="31">
        <f t="shared" si="0"/>
        <v>2.55</v>
      </c>
      <c r="H46" s="16" t="s">
        <v>12</v>
      </c>
      <c r="I46" s="18">
        <f t="shared" si="1"/>
        <v>100</v>
      </c>
      <c r="J46" s="16"/>
      <c r="K46" s="16"/>
      <c r="L46" s="47">
        <v>100</v>
      </c>
    </row>
    <row r="47" spans="1:12" ht="12.75">
      <c r="A47" s="12"/>
      <c r="B47" s="16">
        <v>33</v>
      </c>
      <c r="C47" s="10" t="s">
        <v>90</v>
      </c>
      <c r="D47" s="30" t="s">
        <v>91</v>
      </c>
      <c r="E47" s="31">
        <v>0.03</v>
      </c>
      <c r="F47" s="31">
        <v>0.9</v>
      </c>
      <c r="G47" s="31">
        <f t="shared" si="0"/>
        <v>0.87</v>
      </c>
      <c r="H47" s="16" t="s">
        <v>17</v>
      </c>
      <c r="I47" s="18">
        <f t="shared" si="1"/>
        <v>40</v>
      </c>
      <c r="J47" s="16"/>
      <c r="K47" s="16"/>
      <c r="L47" s="47">
        <v>40</v>
      </c>
    </row>
    <row r="48" spans="1:12" ht="12.75">
      <c r="A48" s="12"/>
      <c r="B48" s="16">
        <v>34</v>
      </c>
      <c r="C48" s="10" t="s">
        <v>64</v>
      </c>
      <c r="D48" s="30" t="s">
        <v>65</v>
      </c>
      <c r="E48" s="31">
        <v>7.23</v>
      </c>
      <c r="F48" s="31">
        <v>9</v>
      </c>
      <c r="G48" s="31">
        <f>F48-E48</f>
        <v>1.7699999999999996</v>
      </c>
      <c r="H48" s="16" t="s">
        <v>12</v>
      </c>
      <c r="I48" s="18">
        <f>SUM(J48:L48)</f>
        <v>70</v>
      </c>
      <c r="J48" s="16"/>
      <c r="K48" s="16"/>
      <c r="L48" s="47">
        <v>70</v>
      </c>
    </row>
    <row r="49" spans="1:12" ht="12.75">
      <c r="A49" s="12"/>
      <c r="B49" s="16">
        <v>35</v>
      </c>
      <c r="C49" s="10" t="s">
        <v>92</v>
      </c>
      <c r="D49" s="30" t="s">
        <v>93</v>
      </c>
      <c r="E49" s="31">
        <v>3.7</v>
      </c>
      <c r="F49" s="31">
        <v>4.43</v>
      </c>
      <c r="G49" s="31">
        <f>F49-E49</f>
        <v>0.7299999999999995</v>
      </c>
      <c r="H49" s="16" t="s">
        <v>17</v>
      </c>
      <c r="I49" s="18">
        <f>SUM(J49:L49)</f>
        <v>40</v>
      </c>
      <c r="J49" s="16"/>
      <c r="K49" s="16"/>
      <c r="L49" s="47">
        <v>40</v>
      </c>
    </row>
    <row r="50" spans="1:12" ht="12.75">
      <c r="A50" s="12"/>
      <c r="B50" s="16">
        <v>36</v>
      </c>
      <c r="C50" s="10" t="s">
        <v>94</v>
      </c>
      <c r="D50" s="30" t="s">
        <v>95</v>
      </c>
      <c r="E50" s="31">
        <v>0</v>
      </c>
      <c r="F50" s="31">
        <v>2.27</v>
      </c>
      <c r="G50" s="31">
        <f>F50-E50</f>
        <v>2.27</v>
      </c>
      <c r="H50" s="16" t="s">
        <v>12</v>
      </c>
      <c r="I50" s="18">
        <f>SUM(J50:L50)</f>
        <v>110</v>
      </c>
      <c r="J50" s="16"/>
      <c r="K50" s="16"/>
      <c r="L50" s="47">
        <v>110</v>
      </c>
    </row>
    <row r="51" spans="1:12" ht="12.75">
      <c r="A51" s="12"/>
      <c r="B51" s="16">
        <v>37</v>
      </c>
      <c r="C51" s="10" t="s">
        <v>96</v>
      </c>
      <c r="D51" s="30" t="s">
        <v>97</v>
      </c>
      <c r="E51" s="31">
        <v>8.72</v>
      </c>
      <c r="F51" s="31">
        <v>10.05</v>
      </c>
      <c r="G51" s="31">
        <f t="shared" si="0"/>
        <v>1.33</v>
      </c>
      <c r="H51" s="16" t="s">
        <v>17</v>
      </c>
      <c r="I51" s="18">
        <f t="shared" si="1"/>
        <v>60</v>
      </c>
      <c r="J51" s="16"/>
      <c r="K51" s="16"/>
      <c r="L51" s="47">
        <v>60</v>
      </c>
    </row>
    <row r="52" spans="1:12" ht="12.75">
      <c r="A52" s="12"/>
      <c r="B52" s="16">
        <v>38</v>
      </c>
      <c r="C52" s="10" t="s">
        <v>48</v>
      </c>
      <c r="D52" s="30" t="s">
        <v>49</v>
      </c>
      <c r="E52" s="31">
        <v>10.3</v>
      </c>
      <c r="F52" s="31">
        <v>12.28</v>
      </c>
      <c r="G52" s="31">
        <f>F52-E52</f>
        <v>1.9799999999999986</v>
      </c>
      <c r="H52" s="16" t="s">
        <v>12</v>
      </c>
      <c r="I52" s="18">
        <f>SUM(J52:L52)</f>
        <v>70</v>
      </c>
      <c r="J52" s="16"/>
      <c r="K52" s="16"/>
      <c r="L52" s="47">
        <v>70</v>
      </c>
    </row>
    <row r="53" spans="1:12" ht="12.75">
      <c r="A53" s="12"/>
      <c r="B53" s="16">
        <v>39</v>
      </c>
      <c r="C53" s="10" t="s">
        <v>98</v>
      </c>
      <c r="D53" s="30" t="s">
        <v>99</v>
      </c>
      <c r="E53" s="31">
        <v>0</v>
      </c>
      <c r="F53" s="31">
        <v>2.12</v>
      </c>
      <c r="G53" s="31">
        <f>F53-E53</f>
        <v>2.12</v>
      </c>
      <c r="H53" s="16" t="s">
        <v>12</v>
      </c>
      <c r="I53" s="18">
        <f>SUM(J53:L53)</f>
        <v>100</v>
      </c>
      <c r="J53" s="16"/>
      <c r="K53" s="16"/>
      <c r="L53" s="47">
        <v>100</v>
      </c>
    </row>
    <row r="54" spans="1:12" ht="12.75">
      <c r="A54" s="12"/>
      <c r="B54" s="16">
        <v>40</v>
      </c>
      <c r="C54" s="10" t="s">
        <v>100</v>
      </c>
      <c r="D54" s="30" t="s">
        <v>101</v>
      </c>
      <c r="E54" s="31">
        <v>0</v>
      </c>
      <c r="F54" s="31">
        <v>1.43</v>
      </c>
      <c r="G54" s="31">
        <f>F54-E54</f>
        <v>1.43</v>
      </c>
      <c r="H54" s="16" t="s">
        <v>17</v>
      </c>
      <c r="I54" s="18">
        <f>SUM(J54:L54)</f>
        <v>70</v>
      </c>
      <c r="J54" s="16"/>
      <c r="K54" s="16"/>
      <c r="L54" s="47">
        <v>70</v>
      </c>
    </row>
    <row r="55" spans="1:12" ht="12.75">
      <c r="A55" s="12"/>
      <c r="B55" s="16">
        <v>41</v>
      </c>
      <c r="C55" s="10" t="s">
        <v>102</v>
      </c>
      <c r="D55" s="30" t="s">
        <v>103</v>
      </c>
      <c r="E55" s="31">
        <v>0</v>
      </c>
      <c r="F55" s="31">
        <v>0.94</v>
      </c>
      <c r="G55" s="31">
        <f t="shared" si="0"/>
        <v>0.94</v>
      </c>
      <c r="H55" s="16" t="s">
        <v>17</v>
      </c>
      <c r="I55" s="18">
        <f t="shared" si="1"/>
        <v>50</v>
      </c>
      <c r="J55" s="16"/>
      <c r="K55" s="16"/>
      <c r="L55" s="47">
        <v>50</v>
      </c>
    </row>
    <row r="56" spans="1:12" ht="12.75">
      <c r="A56" s="12"/>
      <c r="B56" s="16">
        <v>42</v>
      </c>
      <c r="C56" s="10" t="s">
        <v>104</v>
      </c>
      <c r="D56" s="30" t="s">
        <v>105</v>
      </c>
      <c r="E56" s="31">
        <v>0</v>
      </c>
      <c r="F56" s="31">
        <v>1.34</v>
      </c>
      <c r="G56" s="31">
        <f t="shared" si="0"/>
        <v>1.34</v>
      </c>
      <c r="H56" s="16" t="s">
        <v>17</v>
      </c>
      <c r="I56" s="18">
        <f t="shared" si="1"/>
        <v>70</v>
      </c>
      <c r="J56" s="16"/>
      <c r="K56" s="16"/>
      <c r="L56" s="47">
        <v>70</v>
      </c>
    </row>
    <row r="57" spans="1:12" ht="12.75">
      <c r="A57" s="12"/>
      <c r="B57" s="16">
        <v>43</v>
      </c>
      <c r="C57" s="10" t="s">
        <v>30</v>
      </c>
      <c r="D57" s="30" t="s">
        <v>106</v>
      </c>
      <c r="E57" s="31">
        <v>4.6</v>
      </c>
      <c r="F57" s="31">
        <v>5.63</v>
      </c>
      <c r="G57" s="31">
        <f t="shared" si="0"/>
        <v>1.0300000000000002</v>
      </c>
      <c r="H57" s="16" t="s">
        <v>17</v>
      </c>
      <c r="I57" s="18">
        <f t="shared" si="1"/>
        <v>50</v>
      </c>
      <c r="J57" s="16"/>
      <c r="K57" s="16"/>
      <c r="L57" s="47">
        <v>50</v>
      </c>
    </row>
    <row r="58" spans="1:12" ht="12.75">
      <c r="A58" s="12"/>
      <c r="B58" s="16">
        <v>44</v>
      </c>
      <c r="C58" s="10" t="s">
        <v>107</v>
      </c>
      <c r="D58" s="30" t="s">
        <v>108</v>
      </c>
      <c r="E58" s="31">
        <v>0</v>
      </c>
      <c r="F58" s="31">
        <v>3.43</v>
      </c>
      <c r="G58" s="31">
        <f t="shared" si="0"/>
        <v>3.43</v>
      </c>
      <c r="H58" s="16" t="s">
        <v>17</v>
      </c>
      <c r="I58" s="18">
        <f t="shared" si="1"/>
        <v>180</v>
      </c>
      <c r="J58" s="16"/>
      <c r="K58" s="16"/>
      <c r="L58" s="47">
        <v>180</v>
      </c>
    </row>
    <row r="59" spans="1:12" ht="12.75">
      <c r="A59" s="12"/>
      <c r="B59" s="16">
        <v>45</v>
      </c>
      <c r="C59" s="10" t="s">
        <v>52</v>
      </c>
      <c r="D59" s="30" t="s">
        <v>109</v>
      </c>
      <c r="E59" s="31">
        <v>21.46</v>
      </c>
      <c r="F59" s="31">
        <v>22.1</v>
      </c>
      <c r="G59" s="31">
        <f t="shared" si="0"/>
        <v>0.6400000000000006</v>
      </c>
      <c r="H59" s="16" t="s">
        <v>17</v>
      </c>
      <c r="I59" s="18">
        <f t="shared" si="1"/>
        <v>35</v>
      </c>
      <c r="J59" s="16"/>
      <c r="K59" s="16"/>
      <c r="L59" s="47">
        <v>35</v>
      </c>
    </row>
    <row r="60" spans="1:12" ht="12.75">
      <c r="A60" s="12"/>
      <c r="B60" s="16">
        <v>46</v>
      </c>
      <c r="C60" s="10" t="s">
        <v>38</v>
      </c>
      <c r="D60" s="30" t="s">
        <v>39</v>
      </c>
      <c r="E60" s="31">
        <v>0</v>
      </c>
      <c r="F60" s="31">
        <v>0.96</v>
      </c>
      <c r="G60" s="31">
        <f t="shared" si="0"/>
        <v>0.96</v>
      </c>
      <c r="H60" s="16" t="s">
        <v>17</v>
      </c>
      <c r="I60" s="18">
        <f t="shared" si="1"/>
        <v>40</v>
      </c>
      <c r="J60" s="16"/>
      <c r="K60" s="16"/>
      <c r="L60" s="47">
        <v>40</v>
      </c>
    </row>
    <row r="61" spans="1:12" ht="12.75">
      <c r="A61" s="12"/>
      <c r="B61" s="16">
        <v>47</v>
      </c>
      <c r="C61" s="10" t="s">
        <v>110</v>
      </c>
      <c r="D61" s="30" t="s">
        <v>111</v>
      </c>
      <c r="E61" s="31">
        <v>3.72</v>
      </c>
      <c r="F61" s="31">
        <v>6.98</v>
      </c>
      <c r="G61" s="31">
        <f t="shared" si="0"/>
        <v>3.2600000000000002</v>
      </c>
      <c r="H61" s="16" t="s">
        <v>17</v>
      </c>
      <c r="I61" s="18">
        <f t="shared" si="1"/>
        <v>180</v>
      </c>
      <c r="J61" s="16"/>
      <c r="K61" s="16"/>
      <c r="L61" s="47">
        <v>180</v>
      </c>
    </row>
    <row r="62" spans="1:12" ht="12.75">
      <c r="A62" s="12"/>
      <c r="B62" s="16">
        <v>48</v>
      </c>
      <c r="C62" s="10" t="s">
        <v>112</v>
      </c>
      <c r="D62" s="30" t="s">
        <v>113</v>
      </c>
      <c r="E62" s="31">
        <v>1.8</v>
      </c>
      <c r="F62" s="31">
        <v>4.8</v>
      </c>
      <c r="G62" s="31">
        <f>F62-E62</f>
        <v>3</v>
      </c>
      <c r="H62" s="16" t="s">
        <v>17</v>
      </c>
      <c r="I62" s="18">
        <f>SUM(J62:L62)</f>
        <v>150</v>
      </c>
      <c r="J62" s="16"/>
      <c r="K62" s="16"/>
      <c r="L62" s="47">
        <v>150</v>
      </c>
    </row>
    <row r="63" spans="1:12" ht="12.75">
      <c r="A63" s="12"/>
      <c r="B63" s="16">
        <v>49</v>
      </c>
      <c r="C63" s="10" t="s">
        <v>114</v>
      </c>
      <c r="D63" s="30" t="s">
        <v>115</v>
      </c>
      <c r="E63" s="31">
        <v>14.47</v>
      </c>
      <c r="F63" s="31">
        <v>16.3</v>
      </c>
      <c r="G63" s="31">
        <f>F63-E63</f>
        <v>1.83</v>
      </c>
      <c r="H63" s="16" t="s">
        <v>17</v>
      </c>
      <c r="I63" s="18">
        <f>SUM(J63:L63)</f>
        <v>100</v>
      </c>
      <c r="J63" s="16"/>
      <c r="K63" s="16"/>
      <c r="L63" s="47">
        <v>100</v>
      </c>
    </row>
    <row r="64" spans="1:12" ht="12.75">
      <c r="A64" s="12"/>
      <c r="B64" s="16">
        <v>50</v>
      </c>
      <c r="C64" s="10" t="s">
        <v>116</v>
      </c>
      <c r="D64" s="30" t="s">
        <v>115</v>
      </c>
      <c r="E64" s="31">
        <v>20</v>
      </c>
      <c r="F64" s="31">
        <v>23.26</v>
      </c>
      <c r="G64" s="31">
        <f>F64-E64</f>
        <v>3.2600000000000016</v>
      </c>
      <c r="H64" s="16" t="s">
        <v>17</v>
      </c>
      <c r="I64" s="18">
        <f>SUM(J64:L64)</f>
        <v>180</v>
      </c>
      <c r="J64" s="16"/>
      <c r="K64" s="16"/>
      <c r="L64" s="47">
        <v>180</v>
      </c>
    </row>
    <row r="65" spans="1:12" ht="12.75">
      <c r="A65" s="12"/>
      <c r="B65" s="16">
        <v>51</v>
      </c>
      <c r="C65" s="10" t="s">
        <v>117</v>
      </c>
      <c r="D65" s="30" t="s">
        <v>118</v>
      </c>
      <c r="E65" s="31">
        <v>0.4</v>
      </c>
      <c r="F65" s="31">
        <v>1.58</v>
      </c>
      <c r="G65" s="31">
        <f t="shared" si="0"/>
        <v>1.1800000000000002</v>
      </c>
      <c r="H65" s="16" t="s">
        <v>17</v>
      </c>
      <c r="I65" s="18">
        <f t="shared" si="1"/>
        <v>50</v>
      </c>
      <c r="J65" s="16"/>
      <c r="K65" s="16"/>
      <c r="L65" s="47">
        <v>50</v>
      </c>
    </row>
    <row r="66" spans="1:12" ht="12.75">
      <c r="A66" s="12"/>
      <c r="B66" s="16">
        <v>52</v>
      </c>
      <c r="C66" s="10" t="s">
        <v>117</v>
      </c>
      <c r="D66" s="30" t="s">
        <v>118</v>
      </c>
      <c r="E66" s="31">
        <v>7.7</v>
      </c>
      <c r="F66" s="31">
        <v>9.5</v>
      </c>
      <c r="G66" s="31">
        <f t="shared" si="0"/>
        <v>1.7999999999999998</v>
      </c>
      <c r="H66" s="16" t="s">
        <v>17</v>
      </c>
      <c r="I66" s="18">
        <f t="shared" si="1"/>
        <v>90</v>
      </c>
      <c r="J66" s="16"/>
      <c r="K66" s="16"/>
      <c r="L66" s="47">
        <v>90</v>
      </c>
    </row>
    <row r="67" spans="1:12" ht="12.75">
      <c r="A67" s="12"/>
      <c r="B67" s="16">
        <v>53</v>
      </c>
      <c r="C67" s="10" t="s">
        <v>119</v>
      </c>
      <c r="D67" s="30" t="s">
        <v>120</v>
      </c>
      <c r="E67" s="31">
        <v>0</v>
      </c>
      <c r="F67" s="31">
        <v>2.4</v>
      </c>
      <c r="G67" s="31">
        <f>SUM(F67-E67)</f>
        <v>2.4</v>
      </c>
      <c r="H67" s="16" t="s">
        <v>12</v>
      </c>
      <c r="I67" s="18">
        <f t="shared" si="1"/>
        <v>100</v>
      </c>
      <c r="J67" s="16"/>
      <c r="K67" s="16"/>
      <c r="L67" s="47">
        <v>100</v>
      </c>
    </row>
    <row r="68" spans="1:12" ht="12.75">
      <c r="A68" s="12"/>
      <c r="B68" s="16">
        <v>54</v>
      </c>
      <c r="C68" s="10" t="s">
        <v>121</v>
      </c>
      <c r="D68" s="30" t="s">
        <v>122</v>
      </c>
      <c r="E68" s="31">
        <v>1.44</v>
      </c>
      <c r="F68" s="31">
        <v>7.37</v>
      </c>
      <c r="G68" s="31">
        <v>5.93</v>
      </c>
      <c r="H68" s="16" t="s">
        <v>17</v>
      </c>
      <c r="I68" s="18">
        <f t="shared" si="1"/>
        <v>300</v>
      </c>
      <c r="J68" s="16"/>
      <c r="K68" s="16"/>
      <c r="L68" s="47">
        <v>300</v>
      </c>
    </row>
    <row r="69" spans="1:12" ht="12.75">
      <c r="A69" s="12"/>
      <c r="B69" s="16">
        <v>55</v>
      </c>
      <c r="C69" s="10" t="s">
        <v>123</v>
      </c>
      <c r="D69" s="30" t="s">
        <v>124</v>
      </c>
      <c r="E69" s="31">
        <v>0</v>
      </c>
      <c r="F69" s="31">
        <v>11.1</v>
      </c>
      <c r="G69" s="31">
        <f>SUM(F69-E69)</f>
        <v>11.1</v>
      </c>
      <c r="H69" s="16" t="s">
        <v>17</v>
      </c>
      <c r="I69" s="18">
        <f aca="true" t="shared" si="2" ref="I69:I89">SUM(J69:L69)</f>
        <v>600</v>
      </c>
      <c r="J69" s="16"/>
      <c r="K69" s="16"/>
      <c r="L69" s="47">
        <v>600</v>
      </c>
    </row>
    <row r="70" spans="1:12" ht="12.75">
      <c r="A70" s="12"/>
      <c r="B70" s="16">
        <v>57</v>
      </c>
      <c r="C70" s="10" t="s">
        <v>125</v>
      </c>
      <c r="D70" s="30" t="s">
        <v>126</v>
      </c>
      <c r="E70" s="31">
        <v>0</v>
      </c>
      <c r="F70" s="31">
        <v>1.52</v>
      </c>
      <c r="G70" s="31">
        <f>SUM(F70-E70)</f>
        <v>1.52</v>
      </c>
      <c r="H70" s="16" t="s">
        <v>17</v>
      </c>
      <c r="I70" s="18">
        <f t="shared" si="2"/>
        <v>80</v>
      </c>
      <c r="J70" s="16"/>
      <c r="K70" s="16"/>
      <c r="L70" s="47">
        <v>80</v>
      </c>
    </row>
    <row r="71" spans="1:12" ht="12.75">
      <c r="A71" s="12"/>
      <c r="B71" s="16">
        <v>58</v>
      </c>
      <c r="C71" s="10" t="s">
        <v>15</v>
      </c>
      <c r="D71" s="30" t="s">
        <v>127</v>
      </c>
      <c r="E71" s="31">
        <v>5.55</v>
      </c>
      <c r="F71" s="31">
        <v>7.916</v>
      </c>
      <c r="G71" s="31">
        <f>SUM(F71-E71)</f>
        <v>2.3660000000000005</v>
      </c>
      <c r="H71" s="16" t="s">
        <v>17</v>
      </c>
      <c r="I71" s="18">
        <f t="shared" si="2"/>
        <v>150</v>
      </c>
      <c r="J71" s="16"/>
      <c r="K71" s="16"/>
      <c r="L71" s="47">
        <v>150</v>
      </c>
    </row>
    <row r="72" spans="1:12" ht="12.75">
      <c r="A72" s="12"/>
      <c r="B72" s="16">
        <v>59</v>
      </c>
      <c r="C72" s="10" t="s">
        <v>32</v>
      </c>
      <c r="D72" s="30" t="s">
        <v>33</v>
      </c>
      <c r="E72" s="31">
        <v>29.29</v>
      </c>
      <c r="F72" s="31">
        <v>44.57</v>
      </c>
      <c r="G72" s="31">
        <f>SUM(F72-E72)</f>
        <v>15.280000000000001</v>
      </c>
      <c r="H72" s="16" t="s">
        <v>17</v>
      </c>
      <c r="I72" s="18">
        <f t="shared" si="2"/>
        <v>800</v>
      </c>
      <c r="J72" s="16"/>
      <c r="K72" s="16"/>
      <c r="L72" s="47">
        <v>800</v>
      </c>
    </row>
    <row r="73" spans="1:12" ht="12.75">
      <c r="A73" s="12"/>
      <c r="B73" s="16">
        <v>60</v>
      </c>
      <c r="C73" s="10" t="s">
        <v>128</v>
      </c>
      <c r="D73" s="30" t="s">
        <v>129</v>
      </c>
      <c r="E73" s="31">
        <v>0</v>
      </c>
      <c r="F73" s="31">
        <v>13.75</v>
      </c>
      <c r="G73" s="31">
        <f>SUM(F73-E73)</f>
        <v>13.75</v>
      </c>
      <c r="H73" s="16" t="s">
        <v>17</v>
      </c>
      <c r="I73" s="18">
        <f t="shared" si="2"/>
        <v>750</v>
      </c>
      <c r="J73" s="16"/>
      <c r="K73" s="16"/>
      <c r="L73" s="47">
        <v>750</v>
      </c>
    </row>
    <row r="74" spans="1:12" ht="12.75">
      <c r="A74" s="12"/>
      <c r="B74" s="16">
        <v>61</v>
      </c>
      <c r="C74" s="10" t="s">
        <v>130</v>
      </c>
      <c r="D74" s="30" t="s">
        <v>131</v>
      </c>
      <c r="E74" s="31">
        <v>6.61</v>
      </c>
      <c r="F74" s="31">
        <v>16.99</v>
      </c>
      <c r="G74" s="31">
        <f aca="true" t="shared" si="3" ref="G74:G88">F74-E74</f>
        <v>10.379999999999999</v>
      </c>
      <c r="H74" s="16" t="s">
        <v>13</v>
      </c>
      <c r="I74" s="18">
        <f t="shared" si="2"/>
        <v>250</v>
      </c>
      <c r="J74" s="16"/>
      <c r="K74" s="16"/>
      <c r="L74" s="47">
        <v>250</v>
      </c>
    </row>
    <row r="75" spans="1:12" ht="12.75">
      <c r="A75" s="12"/>
      <c r="B75" s="16">
        <v>62</v>
      </c>
      <c r="C75" s="10" t="s">
        <v>132</v>
      </c>
      <c r="D75" s="30" t="s">
        <v>133</v>
      </c>
      <c r="E75" s="31">
        <v>0</v>
      </c>
      <c r="F75" s="31">
        <v>11.7</v>
      </c>
      <c r="G75" s="31">
        <f t="shared" si="3"/>
        <v>11.7</v>
      </c>
      <c r="H75" s="16" t="s">
        <v>13</v>
      </c>
      <c r="I75" s="18">
        <f t="shared" si="2"/>
        <v>300</v>
      </c>
      <c r="J75" s="16"/>
      <c r="K75" s="16"/>
      <c r="L75" s="47">
        <v>300</v>
      </c>
    </row>
    <row r="76" spans="1:12" ht="12.75">
      <c r="A76" s="12"/>
      <c r="B76" s="16">
        <v>63</v>
      </c>
      <c r="C76" s="10" t="s">
        <v>134</v>
      </c>
      <c r="D76" s="30" t="s">
        <v>135</v>
      </c>
      <c r="E76" s="31">
        <v>0.2</v>
      </c>
      <c r="F76" s="31">
        <v>4.8</v>
      </c>
      <c r="G76" s="31">
        <f t="shared" si="3"/>
        <v>4.6</v>
      </c>
      <c r="H76" s="16" t="s">
        <v>13</v>
      </c>
      <c r="I76" s="18">
        <f t="shared" si="2"/>
        <v>110</v>
      </c>
      <c r="J76" s="16"/>
      <c r="K76" s="16"/>
      <c r="L76" s="47">
        <v>110</v>
      </c>
    </row>
    <row r="77" spans="1:12" ht="12.75">
      <c r="A77" s="12"/>
      <c r="B77" s="16">
        <v>64</v>
      </c>
      <c r="C77" s="10" t="s">
        <v>136</v>
      </c>
      <c r="D77" s="30" t="s">
        <v>137</v>
      </c>
      <c r="E77" s="31">
        <v>5.8</v>
      </c>
      <c r="F77" s="31">
        <v>8.64</v>
      </c>
      <c r="G77" s="31">
        <f t="shared" si="3"/>
        <v>2.8400000000000007</v>
      </c>
      <c r="H77" s="16" t="s">
        <v>13</v>
      </c>
      <c r="I77" s="18">
        <f t="shared" si="2"/>
        <v>80</v>
      </c>
      <c r="J77" s="16"/>
      <c r="K77" s="16"/>
      <c r="L77" s="47">
        <v>80</v>
      </c>
    </row>
    <row r="78" spans="1:12" ht="12.75">
      <c r="A78" s="12"/>
      <c r="B78" s="16">
        <v>65</v>
      </c>
      <c r="C78" s="10" t="s">
        <v>138</v>
      </c>
      <c r="D78" s="30" t="s">
        <v>139</v>
      </c>
      <c r="E78" s="31">
        <v>0</v>
      </c>
      <c r="F78" s="31">
        <v>3.7</v>
      </c>
      <c r="G78" s="31">
        <f t="shared" si="3"/>
        <v>3.7</v>
      </c>
      <c r="H78" s="16" t="s">
        <v>13</v>
      </c>
      <c r="I78" s="18">
        <f t="shared" si="2"/>
        <v>100</v>
      </c>
      <c r="J78" s="16"/>
      <c r="K78" s="16"/>
      <c r="L78" s="47">
        <v>100</v>
      </c>
    </row>
    <row r="79" spans="1:12" ht="12.75">
      <c r="A79" s="12"/>
      <c r="B79" s="16">
        <v>66</v>
      </c>
      <c r="C79" s="10" t="s">
        <v>140</v>
      </c>
      <c r="D79" s="30" t="s">
        <v>141</v>
      </c>
      <c r="E79" s="31">
        <v>0</v>
      </c>
      <c r="F79" s="31">
        <v>4</v>
      </c>
      <c r="G79" s="31">
        <f t="shared" si="3"/>
        <v>4</v>
      </c>
      <c r="H79" s="16" t="s">
        <v>13</v>
      </c>
      <c r="I79" s="18">
        <f t="shared" si="2"/>
        <v>100</v>
      </c>
      <c r="J79" s="16"/>
      <c r="K79" s="16"/>
      <c r="L79" s="47">
        <v>100</v>
      </c>
    </row>
    <row r="80" spans="1:12" ht="12.75">
      <c r="A80" s="12"/>
      <c r="B80" s="16">
        <v>67</v>
      </c>
      <c r="C80" s="10" t="s">
        <v>142</v>
      </c>
      <c r="D80" s="30" t="s">
        <v>143</v>
      </c>
      <c r="E80" s="31">
        <v>1.626</v>
      </c>
      <c r="F80" s="31">
        <v>7.99</v>
      </c>
      <c r="G80" s="31">
        <f t="shared" si="3"/>
        <v>6.364000000000001</v>
      </c>
      <c r="H80" s="16" t="s">
        <v>13</v>
      </c>
      <c r="I80" s="18">
        <f t="shared" si="2"/>
        <v>150</v>
      </c>
      <c r="J80" s="16"/>
      <c r="K80" s="16"/>
      <c r="L80" s="47">
        <v>150</v>
      </c>
    </row>
    <row r="81" spans="1:12" ht="12.75">
      <c r="A81" s="12"/>
      <c r="B81" s="16">
        <v>68</v>
      </c>
      <c r="C81" s="10" t="s">
        <v>50</v>
      </c>
      <c r="D81" s="30" t="s">
        <v>144</v>
      </c>
      <c r="E81" s="31">
        <v>3.1</v>
      </c>
      <c r="F81" s="31">
        <v>5.8</v>
      </c>
      <c r="G81" s="31">
        <f t="shared" si="3"/>
        <v>2.6999999999999997</v>
      </c>
      <c r="H81" s="16" t="s">
        <v>13</v>
      </c>
      <c r="I81" s="18">
        <f t="shared" si="2"/>
        <v>60</v>
      </c>
      <c r="J81" s="16"/>
      <c r="K81" s="16"/>
      <c r="L81" s="47">
        <v>60</v>
      </c>
    </row>
    <row r="82" spans="1:12" ht="12.75">
      <c r="A82" s="12"/>
      <c r="B82" s="16">
        <v>69</v>
      </c>
      <c r="C82" s="10" t="s">
        <v>145</v>
      </c>
      <c r="D82" s="30" t="s">
        <v>146</v>
      </c>
      <c r="E82" s="31">
        <v>2.35</v>
      </c>
      <c r="F82" s="31">
        <v>5.28</v>
      </c>
      <c r="G82" s="31">
        <f t="shared" si="3"/>
        <v>2.93</v>
      </c>
      <c r="H82" s="16" t="s">
        <v>13</v>
      </c>
      <c r="I82" s="18">
        <f t="shared" si="2"/>
        <v>60</v>
      </c>
      <c r="J82" s="16"/>
      <c r="K82" s="16"/>
      <c r="L82" s="47">
        <v>60</v>
      </c>
    </row>
    <row r="83" spans="1:12" ht="12.75">
      <c r="A83" s="12"/>
      <c r="B83" s="16">
        <v>70</v>
      </c>
      <c r="C83" s="10" t="s">
        <v>26</v>
      </c>
      <c r="D83" s="30" t="s">
        <v>147</v>
      </c>
      <c r="E83" s="31">
        <v>7</v>
      </c>
      <c r="F83" s="31">
        <v>12.885</v>
      </c>
      <c r="G83" s="31">
        <f t="shared" si="3"/>
        <v>5.885</v>
      </c>
      <c r="H83" s="16" t="s">
        <v>13</v>
      </c>
      <c r="I83" s="18">
        <f t="shared" si="2"/>
        <v>240</v>
      </c>
      <c r="J83" s="16"/>
      <c r="K83" s="16"/>
      <c r="L83" s="47">
        <v>240</v>
      </c>
    </row>
    <row r="84" spans="1:12" ht="12.75">
      <c r="A84" s="12"/>
      <c r="B84" s="16">
        <v>72</v>
      </c>
      <c r="C84" s="10" t="s">
        <v>38</v>
      </c>
      <c r="D84" s="30" t="s">
        <v>54</v>
      </c>
      <c r="E84" s="31">
        <v>8</v>
      </c>
      <c r="F84" s="31">
        <v>11.8</v>
      </c>
      <c r="G84" s="31">
        <f t="shared" si="3"/>
        <v>3.8000000000000007</v>
      </c>
      <c r="H84" s="16" t="s">
        <v>13</v>
      </c>
      <c r="I84" s="18">
        <f t="shared" si="2"/>
        <v>100</v>
      </c>
      <c r="J84" s="16"/>
      <c r="K84" s="16"/>
      <c r="L84" s="47">
        <v>100</v>
      </c>
    </row>
    <row r="85" spans="1:12" ht="12.75">
      <c r="A85" s="12"/>
      <c r="B85" s="16">
        <v>73</v>
      </c>
      <c r="C85" s="10" t="s">
        <v>148</v>
      </c>
      <c r="D85" s="30" t="s">
        <v>149</v>
      </c>
      <c r="E85" s="31">
        <v>6.74</v>
      </c>
      <c r="F85" s="31">
        <v>10.73</v>
      </c>
      <c r="G85" s="31">
        <f t="shared" si="3"/>
        <v>3.99</v>
      </c>
      <c r="H85" s="16" t="s">
        <v>13</v>
      </c>
      <c r="I85" s="18">
        <f t="shared" si="2"/>
        <v>100</v>
      </c>
      <c r="J85" s="16"/>
      <c r="K85" s="16"/>
      <c r="L85" s="47">
        <v>100</v>
      </c>
    </row>
    <row r="86" spans="1:12" ht="12.75">
      <c r="A86" s="12"/>
      <c r="B86" s="16">
        <v>74</v>
      </c>
      <c r="C86" s="10" t="s">
        <v>150</v>
      </c>
      <c r="D86" s="30" t="s">
        <v>151</v>
      </c>
      <c r="E86" s="31">
        <v>3</v>
      </c>
      <c r="F86" s="31">
        <v>12.09</v>
      </c>
      <c r="G86" s="31">
        <f t="shared" si="3"/>
        <v>9.09</v>
      </c>
      <c r="H86" s="16" t="s">
        <v>13</v>
      </c>
      <c r="I86" s="18">
        <f t="shared" si="2"/>
        <v>250</v>
      </c>
      <c r="J86" s="16"/>
      <c r="K86" s="16"/>
      <c r="L86" s="47">
        <v>250</v>
      </c>
    </row>
    <row r="87" spans="1:12" ht="12.75">
      <c r="A87" s="12"/>
      <c r="B87" s="16">
        <v>75</v>
      </c>
      <c r="C87" s="10" t="s">
        <v>152</v>
      </c>
      <c r="D87" s="30" t="s">
        <v>153</v>
      </c>
      <c r="E87" s="31">
        <v>11.55</v>
      </c>
      <c r="F87" s="31">
        <v>24.19</v>
      </c>
      <c r="G87" s="31">
        <f t="shared" si="3"/>
        <v>12.64</v>
      </c>
      <c r="H87" s="16" t="s">
        <v>13</v>
      </c>
      <c r="I87" s="18">
        <f t="shared" si="2"/>
        <v>300</v>
      </c>
      <c r="J87" s="16"/>
      <c r="K87" s="16"/>
      <c r="L87" s="47">
        <v>300</v>
      </c>
    </row>
    <row r="88" spans="1:12" ht="12.75">
      <c r="A88" s="12"/>
      <c r="B88" s="16">
        <v>76</v>
      </c>
      <c r="C88" s="10" t="s">
        <v>154</v>
      </c>
      <c r="D88" s="30" t="s">
        <v>155</v>
      </c>
      <c r="E88" s="31">
        <v>0</v>
      </c>
      <c r="F88" s="31">
        <v>2.51</v>
      </c>
      <c r="G88" s="31">
        <f t="shared" si="3"/>
        <v>2.51</v>
      </c>
      <c r="H88" s="16" t="s">
        <v>13</v>
      </c>
      <c r="I88" s="18">
        <f t="shared" si="2"/>
        <v>100</v>
      </c>
      <c r="J88" s="16"/>
      <c r="K88" s="16"/>
      <c r="L88" s="47">
        <v>100</v>
      </c>
    </row>
    <row r="89" spans="1:12" ht="12.75">
      <c r="A89" s="12"/>
      <c r="B89" s="16">
        <v>77</v>
      </c>
      <c r="C89" s="10" t="s">
        <v>140</v>
      </c>
      <c r="D89" s="30" t="s">
        <v>156</v>
      </c>
      <c r="E89" s="31">
        <v>4</v>
      </c>
      <c r="F89" s="31">
        <v>9.11</v>
      </c>
      <c r="G89" s="31">
        <v>5.11</v>
      </c>
      <c r="H89" s="16" t="s">
        <v>13</v>
      </c>
      <c r="I89" s="18">
        <f t="shared" si="2"/>
        <v>130</v>
      </c>
      <c r="J89" s="16"/>
      <c r="K89" s="16"/>
      <c r="L89" s="47">
        <v>130</v>
      </c>
    </row>
    <row r="90" spans="1:12" ht="13.5" thickBot="1">
      <c r="A90" s="24"/>
      <c r="B90" s="41"/>
      <c r="C90" s="41"/>
      <c r="D90" s="41"/>
      <c r="E90" s="41"/>
      <c r="F90" s="41"/>
      <c r="G90" s="42">
        <f>SUM(G5:G89)</f>
        <v>385.58799999999997</v>
      </c>
      <c r="H90" s="43"/>
      <c r="I90" s="25">
        <f>SUM(I5:I89)</f>
        <v>13549</v>
      </c>
      <c r="J90" s="25">
        <f>SUM(J5:J89)</f>
        <v>1728</v>
      </c>
      <c r="K90" s="25">
        <f>SUM(K5:K89)</f>
        <v>1028</v>
      </c>
      <c r="L90" s="50">
        <f>SUM(L5:L89)</f>
        <v>10793</v>
      </c>
    </row>
  </sheetData>
  <mergeCells count="11">
    <mergeCell ref="A5:A90"/>
    <mergeCell ref="B90:F90"/>
    <mergeCell ref="A1:L1"/>
    <mergeCell ref="A3:A4"/>
    <mergeCell ref="B3:B4"/>
    <mergeCell ref="C3:C4"/>
    <mergeCell ref="D3:D4"/>
    <mergeCell ref="E3:G3"/>
    <mergeCell ref="H3:H4"/>
    <mergeCell ref="I3:I4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Kurzemnieki</dc:creator>
  <cp:keywords/>
  <dc:description/>
  <cp:lastModifiedBy>Kurzemnieki</cp:lastModifiedBy>
  <cp:lastPrinted>2015-09-28T07:46:55Z</cp:lastPrinted>
  <dcterms:created xsi:type="dcterms:W3CDTF">2015-09-28T07:42:20Z</dcterms:created>
  <dcterms:modified xsi:type="dcterms:W3CDTF">2015-09-28T07:47:40Z</dcterms:modified>
  <cp:category/>
  <cp:version/>
  <cp:contentType/>
  <cp:contentStatus/>
</cp:coreProperties>
</file>